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9560"/>
  </bookViews>
  <sheets>
    <sheet name="未休完" sheetId="1" r:id="rId1"/>
  </sheets>
  <definedNames>
    <definedName name="_xlnm.Print_Titles" localSheetId="0">未休完!$1:$3</definedName>
  </definedNames>
  <calcPr calcId="124519"/>
</workbook>
</file>

<file path=xl/calcChain.xml><?xml version="1.0" encoding="utf-8"?>
<calcChain xmlns="http://schemas.openxmlformats.org/spreadsheetml/2006/main">
  <c r="J18" i="1"/>
  <c r="I18"/>
  <c r="J17"/>
  <c r="I17"/>
  <c r="I16"/>
  <c r="J16" s="1"/>
  <c r="I15"/>
  <c r="J15" s="1"/>
  <c r="J14"/>
  <c r="I14"/>
  <c r="J13"/>
  <c r="I13"/>
  <c r="I12"/>
  <c r="J12" s="1"/>
  <c r="J11"/>
  <c r="I11"/>
  <c r="J10"/>
  <c r="I10"/>
  <c r="J9"/>
  <c r="I9"/>
  <c r="I8"/>
  <c r="J8" s="1"/>
  <c r="J7"/>
  <c r="I7"/>
  <c r="J6"/>
  <c r="I6"/>
  <c r="J5"/>
  <c r="I5"/>
  <c r="I4"/>
  <c r="J4" s="1"/>
  <c r="J19" l="1"/>
</calcChain>
</file>

<file path=xl/sharedStrings.xml><?xml version="1.0" encoding="utf-8"?>
<sst xmlns="http://schemas.openxmlformats.org/spreadsheetml/2006/main" count="37" uniqueCount="37">
  <si>
    <t>2019年上海分公司未休假经济补偿测算表</t>
  </si>
  <si>
    <t>部门</t>
  </si>
  <si>
    <t>序号</t>
  </si>
  <si>
    <t>姓名</t>
  </si>
  <si>
    <t>应休天数</t>
  </si>
  <si>
    <t>已休天数</t>
  </si>
  <si>
    <t>剩余天数</t>
  </si>
  <si>
    <t>经济补偿天数</t>
  </si>
  <si>
    <t>2019年全年工资</t>
  </si>
  <si>
    <t>每天经济补偿金额</t>
  </si>
  <si>
    <t>补偿金额小计</t>
  </si>
  <si>
    <t>党委成员</t>
  </si>
  <si>
    <t>熊志冰</t>
  </si>
  <si>
    <t>施  齐</t>
  </si>
  <si>
    <t>冯  波</t>
  </si>
  <si>
    <t>李力军</t>
  </si>
  <si>
    <t>办公室</t>
  </si>
  <si>
    <t>杨博云</t>
  </si>
  <si>
    <t>朱明华</t>
  </si>
  <si>
    <t>经营管理部</t>
  </si>
  <si>
    <t>周  翔</t>
  </si>
  <si>
    <t>工程管理部</t>
  </si>
  <si>
    <t>郭智鹏</t>
  </si>
  <si>
    <t>财务产权部</t>
  </si>
  <si>
    <t>陈文祥</t>
  </si>
  <si>
    <t>抢险救援队</t>
  </si>
  <si>
    <t>李  晓</t>
  </si>
  <si>
    <t>李  葛</t>
  </si>
  <si>
    <t>周  波</t>
  </si>
  <si>
    <t>赵庆杰</t>
  </si>
  <si>
    <t>吴  钢</t>
  </si>
  <si>
    <t>徐  良</t>
  </si>
  <si>
    <t>合计（单位：元）</t>
  </si>
  <si>
    <t>合计</t>
  </si>
  <si>
    <r>
      <rPr>
        <sz val="12"/>
        <rFont val="黑体"/>
        <family val="3"/>
        <charset val="134"/>
      </rPr>
      <t xml:space="preserve">说明：
    </t>
    </r>
    <r>
      <rPr>
        <sz val="12"/>
        <rFont val="仿宋_GB2312"/>
        <family val="3"/>
        <charset val="134"/>
      </rPr>
      <t xml:space="preserve">依据军委政治工作部、后勤保障部《关于现役军人休假探亲有关问题的通知》（军政干〔2017〕124号）精神，年度单位军官休满假率不得少于70%，士官不得少于90%；未休假经济补偿计发天数，师以下军官不得超过当年应休天数的40%，士官不得超过30%，在比例之内的按实际未休假天数计算；婚假、产假、护理假和路途不享受未休假经济补偿。个人未休假经济补偿计领金额=（本人全年工资收入/261天）*200%*本人未休假天数。其中全年工资收入，包括全年基本工资、军人职业津贴、工作性津贴、生活性补贴和年终奖励工资。
   </t>
    </r>
  </si>
  <si>
    <t>制表：办公室 财务产权部</t>
    <phoneticPr fontId="10" type="noConversion"/>
  </si>
  <si>
    <t>时间：2020年4月9日</t>
    <phoneticPr fontId="10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</si>
</sst>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#,##0_ "/>
  </numFmts>
  <fonts count="11">
    <font>
      <sz val="12"/>
      <name val="宋体"/>
      <charset val="134"/>
    </font>
    <font>
      <sz val="18"/>
      <name val="方正小标宋简体"/>
      <family val="3"/>
      <charset val="134"/>
    </font>
    <font>
      <sz val="12"/>
      <name val="楷体_GB2312"/>
      <family val="3"/>
      <charset val="134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12"/>
      <color indexed="8"/>
      <name val="黑体"/>
      <family val="3"/>
      <charset val="134"/>
    </font>
    <font>
      <sz val="11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top" wrapText="1"/>
    </xf>
    <xf numFmtId="0" fontId="0" fillId="0" borderId="9" xfId="0" applyBorder="1"/>
    <xf numFmtId="0" fontId="0" fillId="0" borderId="13" xfId="0" applyBorder="1"/>
    <xf numFmtId="0" fontId="0" fillId="0" borderId="10" xfId="0" applyBorder="1"/>
    <xf numFmtId="0" fontId="0" fillId="0" borderId="0" xfId="0"/>
    <xf numFmtId="0" fontId="0" fillId="0" borderId="14" xfId="0" applyBorder="1"/>
    <xf numFmtId="0" fontId="0" fillId="0" borderId="11" xfId="0" applyBorder="1"/>
    <xf numFmtId="0" fontId="0" fillId="0" borderId="1" xfId="0" applyBorder="1"/>
    <xf numFmtId="0" fontId="0" fillId="0" borderId="15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workbookViewId="0">
      <pane xSplit="1" ySplit="3" topLeftCell="B22" activePane="bottomRight" state="frozen"/>
      <selection pane="topRight"/>
      <selection pane="bottomLeft"/>
      <selection pane="bottomRight" activeCell="A24" sqref="A24:XFD24"/>
    </sheetView>
  </sheetViews>
  <sheetFormatPr defaultColWidth="9" defaultRowHeight="15"/>
  <cols>
    <col min="1" max="1" width="11.83203125" style="1" customWidth="1"/>
    <col min="2" max="2" width="5.25" style="1" customWidth="1"/>
    <col min="3" max="3" width="8" style="1" customWidth="1"/>
    <col min="4" max="6" width="5.58203125" style="1" customWidth="1"/>
    <col min="7" max="7" width="8.58203125" style="1" customWidth="1"/>
    <col min="8" max="8" width="11.58203125" style="2"/>
    <col min="9" max="9" width="9.58203125" style="2"/>
    <col min="10" max="10" width="14.4140625" style="2" customWidth="1"/>
    <col min="11" max="16384" width="9" style="1"/>
  </cols>
  <sheetData>
    <row r="1" spans="1:10" ht="30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0" customHeight="1">
      <c r="A2" s="17" t="s">
        <v>35</v>
      </c>
      <c r="B2" s="17"/>
      <c r="C2" s="17"/>
      <c r="D2" s="17"/>
      <c r="E2" s="3"/>
      <c r="F2" s="3"/>
      <c r="G2" s="4"/>
      <c r="H2" s="18" t="s">
        <v>36</v>
      </c>
      <c r="I2" s="19"/>
      <c r="J2" s="19"/>
    </row>
    <row r="3" spans="1:10" ht="36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6" t="s">
        <v>8</v>
      </c>
      <c r="I3" s="15" t="s">
        <v>9</v>
      </c>
      <c r="J3" s="15" t="s">
        <v>10</v>
      </c>
    </row>
    <row r="4" spans="1:10" ht="24" customHeight="1">
      <c r="A4" s="24" t="s">
        <v>11</v>
      </c>
      <c r="B4" s="8">
        <v>1</v>
      </c>
      <c r="C4" s="9" t="s">
        <v>12</v>
      </c>
      <c r="D4" s="9">
        <v>20</v>
      </c>
      <c r="E4" s="9">
        <v>0</v>
      </c>
      <c r="F4" s="9">
        <v>20</v>
      </c>
      <c r="G4" s="10">
        <v>8</v>
      </c>
      <c r="H4" s="11">
        <v>160320</v>
      </c>
      <c r="I4" s="11">
        <f>H4/261*2</f>
        <v>1228.5057471264367</v>
      </c>
      <c r="J4" s="11">
        <f>I4*G4</f>
        <v>9828.045977011494</v>
      </c>
    </row>
    <row r="5" spans="1:10" ht="24" customHeight="1">
      <c r="A5" s="25"/>
      <c r="B5" s="8">
        <v>2</v>
      </c>
      <c r="C5" s="9" t="s">
        <v>13</v>
      </c>
      <c r="D5" s="9">
        <v>45</v>
      </c>
      <c r="E5" s="9">
        <v>8</v>
      </c>
      <c r="F5" s="9">
        <v>37</v>
      </c>
      <c r="G5" s="9">
        <v>18</v>
      </c>
      <c r="H5" s="11">
        <v>120360</v>
      </c>
      <c r="I5" s="11">
        <f t="shared" ref="I5:I18" si="0">H5/261*2</f>
        <v>922.29885057471267</v>
      </c>
      <c r="J5" s="11">
        <f t="shared" ref="J5:J18" si="1">I5*G5</f>
        <v>16601.37931034483</v>
      </c>
    </row>
    <row r="6" spans="1:10" ht="24" customHeight="1">
      <c r="A6" s="25"/>
      <c r="B6" s="8">
        <v>3</v>
      </c>
      <c r="C6" s="9" t="s">
        <v>14</v>
      </c>
      <c r="D6" s="9">
        <v>45</v>
      </c>
      <c r="E6" s="9">
        <v>21</v>
      </c>
      <c r="F6" s="9">
        <v>24</v>
      </c>
      <c r="G6" s="9">
        <v>18</v>
      </c>
      <c r="H6" s="11">
        <v>127920</v>
      </c>
      <c r="I6" s="11">
        <f t="shared" si="0"/>
        <v>980.22988505747128</v>
      </c>
      <c r="J6" s="11">
        <f t="shared" si="1"/>
        <v>17644.137931034482</v>
      </c>
    </row>
    <row r="7" spans="1:10" ht="24" customHeight="1">
      <c r="A7" s="25"/>
      <c r="B7" s="8">
        <v>4</v>
      </c>
      <c r="C7" s="9" t="s">
        <v>15</v>
      </c>
      <c r="D7" s="9">
        <v>20</v>
      </c>
      <c r="E7" s="9">
        <v>8</v>
      </c>
      <c r="F7" s="9">
        <v>12</v>
      </c>
      <c r="G7" s="9">
        <v>8</v>
      </c>
      <c r="H7" s="11">
        <v>118020</v>
      </c>
      <c r="I7" s="11">
        <f t="shared" si="0"/>
        <v>904.36781609195407</v>
      </c>
      <c r="J7" s="11">
        <f t="shared" si="1"/>
        <v>7234.9425287356325</v>
      </c>
    </row>
    <row r="8" spans="1:10" ht="24" customHeight="1">
      <c r="A8" s="26" t="s">
        <v>16</v>
      </c>
      <c r="B8" s="8">
        <v>5</v>
      </c>
      <c r="C8" s="9" t="s">
        <v>17</v>
      </c>
      <c r="D8" s="12">
        <v>20</v>
      </c>
      <c r="E8" s="12">
        <v>0</v>
      </c>
      <c r="F8" s="12">
        <v>20</v>
      </c>
      <c r="G8" s="13">
        <v>8</v>
      </c>
      <c r="H8" s="11">
        <v>96780</v>
      </c>
      <c r="I8" s="11">
        <f t="shared" si="0"/>
        <v>741.60919540229884</v>
      </c>
      <c r="J8" s="11">
        <f t="shared" si="1"/>
        <v>5932.8735632183907</v>
      </c>
    </row>
    <row r="9" spans="1:10" ht="24" customHeight="1">
      <c r="A9" s="26"/>
      <c r="B9" s="8">
        <v>6</v>
      </c>
      <c r="C9" s="9" t="s">
        <v>18</v>
      </c>
      <c r="D9" s="12">
        <v>20</v>
      </c>
      <c r="E9" s="12">
        <v>5</v>
      </c>
      <c r="F9" s="12">
        <v>15</v>
      </c>
      <c r="G9" s="13">
        <v>8</v>
      </c>
      <c r="H9" s="11">
        <v>88140</v>
      </c>
      <c r="I9" s="11">
        <f t="shared" si="0"/>
        <v>675.40229885057477</v>
      </c>
      <c r="J9" s="11">
        <f t="shared" si="1"/>
        <v>5403.2183908045981</v>
      </c>
    </row>
    <row r="10" spans="1:10" ht="24" customHeight="1">
      <c r="A10" s="7" t="s">
        <v>19</v>
      </c>
      <c r="B10" s="8">
        <v>7</v>
      </c>
      <c r="C10" s="9" t="s">
        <v>20</v>
      </c>
      <c r="D10" s="12">
        <v>20</v>
      </c>
      <c r="E10" s="12">
        <v>9</v>
      </c>
      <c r="F10" s="12">
        <v>11</v>
      </c>
      <c r="G10" s="12">
        <v>8</v>
      </c>
      <c r="H10" s="11">
        <v>104640</v>
      </c>
      <c r="I10" s="11">
        <f t="shared" si="0"/>
        <v>801.83908045977012</v>
      </c>
      <c r="J10" s="11">
        <f t="shared" si="1"/>
        <v>6414.7126436781609</v>
      </c>
    </row>
    <row r="11" spans="1:10" ht="24" customHeight="1">
      <c r="A11" s="7" t="s">
        <v>21</v>
      </c>
      <c r="B11" s="8">
        <v>8</v>
      </c>
      <c r="C11" s="9" t="s">
        <v>22</v>
      </c>
      <c r="D11" s="12">
        <v>20</v>
      </c>
      <c r="E11" s="12">
        <v>5</v>
      </c>
      <c r="F11" s="12">
        <v>15</v>
      </c>
      <c r="G11" s="12">
        <v>8</v>
      </c>
      <c r="H11" s="11">
        <v>117780</v>
      </c>
      <c r="I11" s="11">
        <f t="shared" si="0"/>
        <v>902.52873563218395</v>
      </c>
      <c r="J11" s="11">
        <f t="shared" si="1"/>
        <v>7220.2298850574716</v>
      </c>
    </row>
    <row r="12" spans="1:10" ht="24" customHeight="1">
      <c r="A12" s="7" t="s">
        <v>23</v>
      </c>
      <c r="B12" s="8">
        <v>9</v>
      </c>
      <c r="C12" s="9" t="s">
        <v>24</v>
      </c>
      <c r="D12" s="14">
        <v>40</v>
      </c>
      <c r="E12" s="14">
        <v>32</v>
      </c>
      <c r="F12" s="12">
        <v>8</v>
      </c>
      <c r="G12" s="12">
        <v>8</v>
      </c>
      <c r="H12" s="11">
        <v>101700</v>
      </c>
      <c r="I12" s="11">
        <f t="shared" si="0"/>
        <v>779.31034482758616</v>
      </c>
      <c r="J12" s="11">
        <f t="shared" si="1"/>
        <v>6234.4827586206893</v>
      </c>
    </row>
    <row r="13" spans="1:10" ht="26" customHeight="1">
      <c r="A13" s="24" t="s">
        <v>25</v>
      </c>
      <c r="B13" s="8">
        <v>10</v>
      </c>
      <c r="C13" s="9" t="s">
        <v>26</v>
      </c>
      <c r="D13" s="14">
        <v>20</v>
      </c>
      <c r="E13" s="14">
        <v>10</v>
      </c>
      <c r="F13" s="14">
        <v>10</v>
      </c>
      <c r="G13" s="14">
        <v>6</v>
      </c>
      <c r="H13" s="11">
        <v>83700</v>
      </c>
      <c r="I13" s="11">
        <f t="shared" si="0"/>
        <v>641.37931034482756</v>
      </c>
      <c r="J13" s="11">
        <f t="shared" si="1"/>
        <v>3848.2758620689656</v>
      </c>
    </row>
    <row r="14" spans="1:10" ht="24" customHeight="1">
      <c r="A14" s="25"/>
      <c r="B14" s="8">
        <v>11</v>
      </c>
      <c r="C14" s="9" t="s">
        <v>27</v>
      </c>
      <c r="D14" s="14">
        <v>30</v>
      </c>
      <c r="E14" s="14">
        <v>0</v>
      </c>
      <c r="F14" s="14">
        <v>30</v>
      </c>
      <c r="G14" s="14">
        <v>9</v>
      </c>
      <c r="H14" s="11">
        <v>70320</v>
      </c>
      <c r="I14" s="11">
        <f t="shared" si="0"/>
        <v>538.85057471264372</v>
      </c>
      <c r="J14" s="11">
        <f t="shared" si="1"/>
        <v>4849.6551724137935</v>
      </c>
    </row>
    <row r="15" spans="1:10" ht="24" customHeight="1">
      <c r="A15" s="25"/>
      <c r="B15" s="8">
        <v>12</v>
      </c>
      <c r="C15" s="9" t="s">
        <v>28</v>
      </c>
      <c r="D15" s="14">
        <v>30</v>
      </c>
      <c r="E15" s="14">
        <v>12</v>
      </c>
      <c r="F15" s="14">
        <v>18</v>
      </c>
      <c r="G15" s="14">
        <v>9</v>
      </c>
      <c r="H15" s="11">
        <v>84300</v>
      </c>
      <c r="I15" s="11">
        <f t="shared" si="0"/>
        <v>645.97701149425291</v>
      </c>
      <c r="J15" s="11">
        <f t="shared" si="1"/>
        <v>5813.7931034482763</v>
      </c>
    </row>
    <row r="16" spans="1:10" ht="24" customHeight="1">
      <c r="A16" s="25"/>
      <c r="B16" s="8">
        <v>13</v>
      </c>
      <c r="C16" s="9" t="s">
        <v>29</v>
      </c>
      <c r="D16" s="9">
        <v>40</v>
      </c>
      <c r="E16" s="9">
        <v>22</v>
      </c>
      <c r="F16" s="9">
        <v>18</v>
      </c>
      <c r="G16" s="14">
        <v>12</v>
      </c>
      <c r="H16" s="11">
        <v>94920</v>
      </c>
      <c r="I16" s="11">
        <f t="shared" si="0"/>
        <v>727.35632183908046</v>
      </c>
      <c r="J16" s="11">
        <f t="shared" si="1"/>
        <v>8728.2758620689656</v>
      </c>
    </row>
    <row r="17" spans="1:10" ht="24" customHeight="1">
      <c r="A17" s="25"/>
      <c r="B17" s="8">
        <v>14</v>
      </c>
      <c r="C17" s="9" t="s">
        <v>30</v>
      </c>
      <c r="D17" s="9">
        <v>40</v>
      </c>
      <c r="E17" s="9">
        <v>25</v>
      </c>
      <c r="F17" s="9">
        <v>15</v>
      </c>
      <c r="G17" s="9">
        <v>12</v>
      </c>
      <c r="H17" s="11">
        <v>94920</v>
      </c>
      <c r="I17" s="11">
        <f t="shared" si="0"/>
        <v>727.35632183908046</v>
      </c>
      <c r="J17" s="11">
        <f t="shared" si="1"/>
        <v>8728.2758620689656</v>
      </c>
    </row>
    <row r="18" spans="1:10" ht="24" customHeight="1">
      <c r="A18" s="27"/>
      <c r="B18" s="8">
        <v>15</v>
      </c>
      <c r="C18" s="9" t="s">
        <v>31</v>
      </c>
      <c r="D18" s="12">
        <v>30</v>
      </c>
      <c r="E18" s="12">
        <v>22</v>
      </c>
      <c r="F18" s="12">
        <v>8</v>
      </c>
      <c r="G18" s="14">
        <v>8</v>
      </c>
      <c r="H18" s="11">
        <v>70320</v>
      </c>
      <c r="I18" s="11">
        <f t="shared" si="0"/>
        <v>538.85057471264372</v>
      </c>
      <c r="J18" s="11">
        <f t="shared" si="1"/>
        <v>4310.8045977011498</v>
      </c>
    </row>
    <row r="19" spans="1:10" ht="24" customHeight="1">
      <c r="A19" s="20" t="s">
        <v>32</v>
      </c>
      <c r="B19" s="20"/>
      <c r="C19" s="20"/>
      <c r="D19" s="21" t="s">
        <v>33</v>
      </c>
      <c r="E19" s="22"/>
      <c r="F19" s="22"/>
      <c r="G19" s="22"/>
      <c r="H19" s="22"/>
      <c r="I19" s="23"/>
      <c r="J19" s="11">
        <f>SUM(J4:J18)</f>
        <v>118793.10344827588</v>
      </c>
    </row>
    <row r="20" spans="1:10" ht="34" customHeight="1">
      <c r="A20" s="28" t="s">
        <v>34</v>
      </c>
      <c r="B20" s="29"/>
      <c r="C20" s="29"/>
      <c r="D20" s="29"/>
      <c r="E20" s="29"/>
      <c r="F20" s="29"/>
      <c r="G20" s="29"/>
      <c r="H20" s="29"/>
      <c r="I20" s="29"/>
      <c r="J20" s="30"/>
    </row>
    <row r="21" spans="1:10" ht="34" customHeight="1">
      <c r="A21" s="31"/>
      <c r="B21" s="32"/>
      <c r="C21" s="32"/>
      <c r="D21" s="32"/>
      <c r="E21" s="32"/>
      <c r="F21" s="32"/>
      <c r="G21" s="32"/>
      <c r="H21" s="32"/>
      <c r="I21" s="32"/>
      <c r="J21" s="33"/>
    </row>
    <row r="22" spans="1:10" ht="34" customHeight="1">
      <c r="A22" s="31"/>
      <c r="B22" s="32"/>
      <c r="C22" s="32"/>
      <c r="D22" s="32"/>
      <c r="E22" s="32"/>
      <c r="F22" s="32"/>
      <c r="G22" s="32"/>
      <c r="H22" s="32"/>
      <c r="I22" s="32"/>
      <c r="J22" s="33"/>
    </row>
    <row r="23" spans="1:10" ht="17" customHeight="1">
      <c r="A23" s="34"/>
      <c r="B23" s="35"/>
      <c r="C23" s="35"/>
      <c r="D23" s="35"/>
      <c r="E23" s="35"/>
      <c r="F23" s="35"/>
      <c r="G23" s="35"/>
      <c r="H23" s="35"/>
      <c r="I23" s="35"/>
      <c r="J23" s="36"/>
    </row>
  </sheetData>
  <mergeCells count="9">
    <mergeCell ref="A4:A7"/>
    <mergeCell ref="A8:A9"/>
    <mergeCell ref="A13:A18"/>
    <mergeCell ref="A20:J23"/>
    <mergeCell ref="A1:J1"/>
    <mergeCell ref="A2:D2"/>
    <mergeCell ref="H2:J2"/>
    <mergeCell ref="A19:C19"/>
    <mergeCell ref="D19:I19"/>
  </mergeCells>
  <phoneticPr fontId="10" type="noConversion"/>
  <pageMargins left="0.70833333333333304" right="0.70833333333333304" top="0.74791666666666701" bottom="0.74791666666666701" header="0.31458333333333299" footer="0.31458333333333299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未休完</vt:lpstr>
      <vt:lpstr>未休完!Print_Titles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2020-04-16T08:53:13Z</cp:lastPrinted>
  <dcterms:created xsi:type="dcterms:W3CDTF">2020-02-26T01:38:00Z</dcterms:created>
  <dcterms:modified xsi:type="dcterms:W3CDTF">2020-04-17T08:50:57Z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